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lin\Desktop\"/>
    </mc:Choice>
  </mc:AlternateContent>
  <bookViews>
    <workbookView xWindow="384" yWindow="36" windowWidth="16296" windowHeight="580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55" i="1" l="1"/>
  <c r="B53" i="1"/>
  <c r="B49" i="1"/>
  <c r="B51" i="1" s="1"/>
  <c r="B47" i="1"/>
  <c r="B29" i="1" l="1"/>
  <c r="B31" i="1" s="1"/>
  <c r="B33" i="1" s="1"/>
  <c r="B35" i="1" s="1"/>
  <c r="B37" i="1" s="1"/>
  <c r="B39" i="1" s="1"/>
  <c r="B41" i="1" s="1"/>
  <c r="B43" i="1" s="1"/>
  <c r="B45" i="1" s="1"/>
  <c r="B17" i="1" l="1"/>
  <c r="B13" i="1" l="1"/>
  <c r="B6" i="3" l="1"/>
  <c r="B5" i="3"/>
  <c r="B4" i="3"/>
  <c r="B3" i="3"/>
  <c r="B5" i="1" l="1"/>
  <c r="B7" i="1"/>
  <c r="B9" i="1"/>
  <c r="B11" i="1"/>
</calcChain>
</file>

<file path=xl/sharedStrings.xml><?xml version="1.0" encoding="utf-8"?>
<sst xmlns="http://schemas.openxmlformats.org/spreadsheetml/2006/main" count="91" uniqueCount="83">
  <si>
    <t>乔布斯演讲：幸好大学时选择退学</t>
    <phoneticPr fontId="1" type="noConversion"/>
  </si>
  <si>
    <t>演讲者</t>
    <phoneticPr fontId="1" type="noConversion"/>
  </si>
  <si>
    <t>奥巴马</t>
    <phoneticPr fontId="1" type="noConversion"/>
  </si>
  <si>
    <t>日期</t>
    <phoneticPr fontId="1" type="noConversion"/>
  </si>
  <si>
    <t>伊万卡</t>
    <phoneticPr fontId="1" type="noConversion"/>
  </si>
  <si>
    <t>乔布斯</t>
    <phoneticPr fontId="1" type="noConversion"/>
  </si>
  <si>
    <t>视频来源</t>
    <phoneticPr fontId="1" type="noConversion"/>
  </si>
  <si>
    <t>腾讯视频</t>
    <phoneticPr fontId="1" type="noConversion"/>
  </si>
  <si>
    <t>土豆视频</t>
    <phoneticPr fontId="1" type="noConversion"/>
  </si>
  <si>
    <t>网易公开课</t>
    <phoneticPr fontId="1" type="noConversion"/>
  </si>
  <si>
    <t>微博</t>
    <phoneticPr fontId="1" type="noConversion"/>
  </si>
  <si>
    <t>视频名称</t>
    <phoneticPr fontId="1" type="noConversion"/>
  </si>
  <si>
    <t>Pierson</t>
    <phoneticPr fontId="1" type="noConversion"/>
  </si>
  <si>
    <t>一些关键词，</t>
  </si>
  <si>
    <t xml:space="preserve">李老师的手机号是 18678290909 http://www.cmse.sdu.edu.cn/info/1157/7164.htm </t>
  </si>
  <si>
    <t xml:space="preserve"> 86-531-88395613 </t>
  </si>
  <si>
    <t xml:space="preserve">_polylili@sdu.edu.cn </t>
  </si>
  <si>
    <t>H99-30啤酒发酵 罐涂料  尼龙复合材料的研制. 塑料科技</t>
  </si>
  <si>
    <t>奥巴马开学演讲：我们为什么要上学？</t>
    <phoneticPr fontId="1" type="noConversion"/>
  </si>
  <si>
    <t>http://open.163.com/movie/2006/8/3/8/M7BC8JMHJ_M7BC8PA38.html</t>
  </si>
  <si>
    <t>伊万卡为父特朗普竞选的精彩演讲</t>
    <phoneticPr fontId="1" type="noConversion"/>
  </si>
  <si>
    <t>http://v.ifeng.com/video_10547317.shtml</t>
  </si>
  <si>
    <t>http://open.163.com/movie/2009/9/G/4/M972UBCUG_M972UHJG4.html</t>
  </si>
  <si>
    <t>http://video.tudou.com/v/XMjQ2NzIxODA2NA==.html?spm=a2hzp.8253869.0.0</t>
    <phoneticPr fontId="1" type="noConversion"/>
  </si>
  <si>
    <t xml:space="preserve">只有亲其师，才会重其道的道理 </t>
  </si>
  <si>
    <t>美国大片儿，Almighty2</t>
    <phoneticPr fontId="1" type="noConversion"/>
  </si>
  <si>
    <t>Interview with god</t>
    <phoneticPr fontId="1" type="noConversion"/>
  </si>
  <si>
    <t>http://km2000.us/myshoots/I%20dreamed%20I%20had%20an%20INTERVIEW%20WITH%20GOD.MP4</t>
  </si>
  <si>
    <t>km2000.us</t>
    <phoneticPr fontId="1" type="noConversion"/>
  </si>
  <si>
    <t>B K Shivani 幸福是内在的一种态度</t>
    <phoneticPr fontId="1" type="noConversion"/>
  </si>
  <si>
    <t> youtube</t>
  </si>
  <si>
    <t>http://km2000.us/mywritings/le.htm</t>
    <phoneticPr fontId="1" type="noConversion"/>
  </si>
  <si>
    <t>乔布斯</t>
    <phoneticPr fontId="1" type="noConversion"/>
  </si>
  <si>
    <t>比尔盖茨</t>
    <phoneticPr fontId="1" type="noConversion"/>
  </si>
  <si>
    <t>2018/11/18</t>
    <phoneticPr fontId="1" type="noConversion"/>
  </si>
  <si>
    <t>成功的人应备素质</t>
    <phoneticPr fontId="1" type="noConversion"/>
  </si>
  <si>
    <t>2018/11/25</t>
    <phoneticPr fontId="1" type="noConversion"/>
  </si>
  <si>
    <t>https://www.ted.com/talks/angela_lee_duckworth_grit_the_power_of_passion_and_perseverance</t>
    <phoneticPr fontId="1" type="noConversion"/>
  </si>
  <si>
    <t xml:space="preserve">Angela Lee </t>
    <phoneticPr fontId="1" type="noConversion"/>
  </si>
  <si>
    <t>The power of passion and perseverance</t>
    <phoneticPr fontId="1" type="noConversion"/>
  </si>
  <si>
    <t>清华大学经济管理学院2015毕业典礼</t>
    <phoneticPr fontId="1" type="noConversion"/>
  </si>
  <si>
    <t>最终礼物 the ultimate gift 第一部分。</t>
  </si>
  <si>
    <t>最终礼物 the ultimate gift 第二部分。</t>
  </si>
  <si>
    <t>最终礼物 the ultimate gift 第三部分。</t>
  </si>
  <si>
    <t>最终礼物 the ultimate gift 第4部分。</t>
  </si>
  <si>
    <t xml:space="preserve"> </t>
    <phoneticPr fontId="1" type="noConversion"/>
  </si>
  <si>
    <t>老板喜欢什么样的员工，  Prada</t>
    <phoneticPr fontId="1" type="noConversion"/>
  </si>
  <si>
    <t>http://km2000.us/myshoots/prada.mp4</t>
  </si>
  <si>
    <t>http://www.km2000.us/mycollections/stevenjobs10.html</t>
  </si>
  <si>
    <t>facebook CEO  http://www.24en.com/p/176457.html</t>
    <phoneticPr fontId="1" type="noConversion"/>
  </si>
  <si>
    <t>小布什老布什.mp4</t>
  </si>
  <si>
    <t>小布什老布什.mp4</t>
    <phoneticPr fontId="1" type="noConversion"/>
  </si>
  <si>
    <t>http://video.tudou.com/v/XMzk1NzYyMjg5Mg==.html?spm=a2hzp.8253869.0.0</t>
  </si>
  <si>
    <t>英语泛听练习听力清单</t>
    <phoneticPr fontId="1" type="noConversion"/>
  </si>
  <si>
    <t>never criticize,always encourage</t>
    <phoneticPr fontId="1" type="noConversion"/>
  </si>
  <si>
    <t>http://v.youku.com/v_show/id_XMzg2NTMzODM1Ng==.html?spm=a2hzp.8253869.0.0</t>
  </si>
  <si>
    <t>http://v.youku.com/v_show/id_XMzg2NTMzOTA4OA==.html?spm=a2hzp.8253869.0.0</t>
  </si>
  <si>
    <t>听写一个礼拜</t>
  </si>
  <si>
    <t>听写一个礼拜</t>
    <phoneticPr fontId="1" type="noConversion"/>
  </si>
  <si>
    <t xml:space="preserve"> http://i.youku.com/ranfu2013 or</t>
    <phoneticPr fontId="1" type="noConversion"/>
  </si>
  <si>
    <t>寻求下载 http://km2000.us/c.html</t>
    <phoneticPr fontId="1" type="noConversion"/>
  </si>
  <si>
    <t>http://video.tudou.com/v/XMjQ3MTA1OTMwMA==.html?spm=a2hzp.8253869.0.0</t>
  </si>
  <si>
    <t>Huawei - Fall before you win</t>
    <phoneticPr fontId="1" type="noConversion"/>
  </si>
  <si>
    <t>来自段力老师</t>
    <phoneticPr fontId="1" type="noConversion"/>
  </si>
  <si>
    <t>http://video.tudou.com/v/XMjQ2NjI4ODI4NA==.html?spm=a2hzp.8253869.0.0</t>
    <phoneticPr fontId="1" type="noConversion"/>
  </si>
  <si>
    <t>http://video.tudou.com/v/XMjQ0NzkxNDY2NA==.html?spm=a2hzp.8253869.0.0</t>
  </si>
  <si>
    <t>列1</t>
  </si>
  <si>
    <t>列2</t>
  </si>
  <si>
    <t>列3</t>
  </si>
  <si>
    <t>列4</t>
  </si>
  <si>
    <t>http://video.tudou.com/v/XMjQ0NzY1NDQzMg==.html?spm=a2hzp.8253869.0.0</t>
  </si>
  <si>
    <t>Hilary clinton interview about education of her kid</t>
    <phoneticPr fontId="1" type="noConversion"/>
  </si>
  <si>
    <t>Warren Baffet's son interview on success</t>
    <phoneticPr fontId="1" type="noConversion"/>
  </si>
  <si>
    <t>什么是“孝”，美国和中国的区别 from "Guess who'l come for dinner</t>
    <phoneticPr fontId="1" type="noConversion"/>
  </si>
  <si>
    <t>http://video.tudou.com/v/XMjQ0MjcwNTE1Mg==.html?spm=a2hzp.8253869.0.0</t>
  </si>
  <si>
    <t>http://video.tudou.com/v/XMjQzOTE3MTQ5Ng==.html?spm=a2hzp.8253869.0.0</t>
  </si>
  <si>
    <t>Steve Jobs, about failure</t>
    <phoneticPr fontId="1" type="noConversion"/>
  </si>
  <si>
    <t>http://video.tudou.com/v/XMjQzNjgwNDg3Ng==.html?spm=a2hzp.8253869.0.0</t>
  </si>
  <si>
    <t>Utube funny video: Ellen Macey President Obama</t>
  </si>
  <si>
    <t>要分清手段和目的 - 乔布斯 Steve Jobs - do not confuse the end vs end</t>
  </si>
  <si>
    <t>http://video.tudou.com/v/XMjQzNjY4Mjc2MA==.html?spm=a2hzp.8253869.0.0</t>
  </si>
  <si>
    <t>more</t>
    <phoneticPr fontId="1" type="noConversion"/>
  </si>
  <si>
    <t xml:space="preserve"> http://km2000.us/c.html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</si>
</sst>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3"/>
      <name val="宋体"/>
      <family val="2"/>
      <charset val="134"/>
      <scheme val="minor"/>
    </font>
    <font>
      <sz val="12"/>
      <color theme="3"/>
      <name val="宋体"/>
      <family val="3"/>
      <charset val="134"/>
      <scheme val="minor"/>
    </font>
    <font>
      <i/>
      <sz val="10"/>
      <color theme="3"/>
      <name val="宋体"/>
      <family val="2"/>
      <charset val="134"/>
      <scheme val="minor"/>
    </font>
    <font>
      <i/>
      <sz val="10"/>
      <color theme="3"/>
      <name val="宋体"/>
      <family val="3"/>
      <charset val="134"/>
      <scheme val="minor"/>
    </font>
    <font>
      <sz val="20"/>
      <color theme="3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sz val="11"/>
      <color theme="3" tint="-0.249977111117893"/>
      <name val="宋体"/>
      <family val="3"/>
      <charset val="134"/>
      <scheme val="minor"/>
    </font>
    <font>
      <sz val="11"/>
      <color theme="3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3" tint="-0.249977111117893"/>
      <name val="宋体"/>
      <family val="2"/>
      <charset val="134"/>
      <scheme val="minor"/>
    </font>
    <font>
      <sz val="12"/>
      <color theme="3" tint="-0.249977111117893"/>
      <name val="宋体"/>
      <family val="3"/>
      <charset val="134"/>
      <scheme val="minor"/>
    </font>
    <font>
      <sz val="12"/>
      <color theme="3" tint="-0.24994659260841701"/>
      <name val="宋体"/>
      <family val="2"/>
      <charset val="134"/>
      <scheme val="minor"/>
    </font>
    <font>
      <sz val="11"/>
      <color theme="3" tint="-0.249977111117893"/>
      <name val="宋体"/>
      <family val="2"/>
      <charset val="134"/>
      <scheme val="minor"/>
    </font>
    <font>
      <sz val="11"/>
      <color theme="0" tint="-0.499984740745262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0" xfId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3" borderId="5" xfId="0" applyFill="1" applyBorder="1">
      <alignment vertical="center"/>
    </xf>
    <xf numFmtId="0" fontId="0" fillId="2" borderId="6" xfId="0" applyFill="1" applyBorder="1">
      <alignment vertical="center"/>
    </xf>
    <xf numFmtId="14" fontId="2" fillId="3" borderId="5" xfId="0" applyNumberFormat="1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9" fillId="3" borderId="5" xfId="0" applyFont="1" applyFill="1" applyBorder="1">
      <alignment vertical="center"/>
    </xf>
    <xf numFmtId="0" fontId="0" fillId="2" borderId="7" xfId="0" applyFill="1" applyBorder="1">
      <alignment vertical="center"/>
    </xf>
    <xf numFmtId="0" fontId="7" fillId="2" borderId="6" xfId="1" applyFill="1" applyBorder="1">
      <alignment vertical="center"/>
    </xf>
    <xf numFmtId="0" fontId="10" fillId="3" borderId="5" xfId="0" applyFont="1" applyFill="1" applyBorder="1">
      <alignment vertical="center"/>
    </xf>
    <xf numFmtId="14" fontId="11" fillId="3" borderId="5" xfId="0" applyNumberFormat="1" applyFont="1" applyFill="1" applyBorder="1">
      <alignment vertical="center"/>
    </xf>
    <xf numFmtId="0" fontId="11" fillId="3" borderId="5" xfId="0" applyFont="1" applyFill="1" applyBorder="1">
      <alignment vertical="center"/>
    </xf>
    <xf numFmtId="0" fontId="12" fillId="3" borderId="5" xfId="0" applyFont="1" applyFill="1" applyBorder="1">
      <alignment vertical="center"/>
    </xf>
    <xf numFmtId="0" fontId="7" fillId="3" borderId="5" xfId="1" applyFill="1" applyBorder="1">
      <alignment vertical="center"/>
    </xf>
    <xf numFmtId="49" fontId="13" fillId="3" borderId="5" xfId="0" applyNumberFormat="1" applyFont="1" applyFill="1" applyBorder="1">
      <alignment vertical="center"/>
    </xf>
    <xf numFmtId="0" fontId="14" fillId="3" borderId="5" xfId="0" applyFont="1" applyFill="1" applyBorder="1">
      <alignment vertical="center"/>
    </xf>
    <xf numFmtId="0" fontId="8" fillId="2" borderId="6" xfId="0" applyFont="1" applyFill="1" applyBorder="1">
      <alignment vertical="center"/>
    </xf>
    <xf numFmtId="49" fontId="12" fillId="3" borderId="5" xfId="0" applyNumberFormat="1" applyFont="1" applyFill="1" applyBorder="1">
      <alignment vertical="center"/>
    </xf>
    <xf numFmtId="14" fontId="0" fillId="0" borderId="0" xfId="0" applyNumberFormat="1">
      <alignment vertical="center"/>
    </xf>
    <xf numFmtId="0" fontId="15" fillId="0" borderId="0" xfId="0" applyFont="1">
      <alignment vertical="center"/>
    </xf>
    <xf numFmtId="14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7" fillId="0" borderId="8" xfId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4" borderId="9" xfId="0" applyFont="1" applyFill="1" applyBorder="1">
      <alignment vertical="center"/>
    </xf>
    <xf numFmtId="0" fontId="7" fillId="2" borderId="7" xfId="1" applyFill="1" applyBorder="1">
      <alignment vertical="center"/>
    </xf>
    <xf numFmtId="0" fontId="0" fillId="5" borderId="10" xfId="0" applyFont="1" applyFill="1" applyBorder="1">
      <alignment vertical="center"/>
    </xf>
    <xf numFmtId="0" fontId="0" fillId="4" borderId="10" xfId="0" applyFont="1" applyFill="1" applyBorder="1">
      <alignment vertical="center"/>
    </xf>
    <xf numFmtId="14" fontId="16" fillId="5" borderId="11" xfId="0" applyNumberFormat="1" applyFont="1" applyFill="1" applyBorder="1">
      <alignment vertical="center"/>
    </xf>
    <xf numFmtId="0" fontId="0" fillId="4" borderId="12" xfId="0" applyFont="1" applyFill="1" applyBorder="1">
      <alignment vertical="center"/>
    </xf>
    <xf numFmtId="0" fontId="0" fillId="4" borderId="13" xfId="0" applyFont="1" applyFill="1" applyBorder="1">
      <alignment vertical="center"/>
    </xf>
    <xf numFmtId="0" fontId="16" fillId="4" borderId="11" xfId="0" applyFont="1" applyFill="1" applyBorder="1">
      <alignment vertical="center"/>
    </xf>
    <xf numFmtId="0" fontId="0" fillId="5" borderId="9" xfId="0" applyFont="1" applyFill="1" applyBorder="1" applyAlignment="1">
      <alignment horizontal="left" vertical="center"/>
    </xf>
    <xf numFmtId="0" fontId="18" fillId="4" borderId="12" xfId="0" applyFont="1" applyFill="1" applyBorder="1">
      <alignment vertical="center"/>
    </xf>
    <xf numFmtId="0" fontId="18" fillId="4" borderId="10" xfId="0" applyFont="1" applyFill="1" applyBorder="1">
      <alignment vertical="center"/>
    </xf>
    <xf numFmtId="0" fontId="18" fillId="4" borderId="9" xfId="0" applyFont="1" applyFill="1" applyBorder="1">
      <alignment vertical="center"/>
    </xf>
  </cellXfs>
  <cellStyles count="2">
    <cellStyle name="常规" xfId="0" builtinId="0"/>
    <cellStyle name="超链接" xfId="1" builtinId="8"/>
  </cellStyles>
  <dxfs count="4">
    <dxf>
      <border outline="0">
        <top style="thin">
          <color auto="1"/>
        </top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宋体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表2" displayName="表2" ref="B4:E16" totalsRowShown="0" headerRowDxfId="3" headerRowBorderDxfId="2" tableBorderDxfId="1">
  <tableColumns count="4">
    <tableColumn id="1" name="日期"/>
    <tableColumn id="2" name="视频名称"/>
    <tableColumn id="7" name="演讲者"/>
    <tableColumn id="8" name="视频来源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id="1" name="表1" displayName="表1" ref="B25:E46" totalsRowShown="0" tableBorderDxfId="0">
  <autoFilter ref="B25:E46"/>
  <tableColumns count="4">
    <tableColumn id="1" name="列1"/>
    <tableColumn id="2" name="列2"/>
    <tableColumn id="3" name="列3"/>
    <tableColumn id="4" name="列4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d.com/talks/angela_lee_duckworth_grit_the_power_of_passion_and_perseverance" TargetMode="External"/><Relationship Id="rId7" Type="http://schemas.openxmlformats.org/officeDocument/2006/relationships/table" Target="../tables/table2.xml"/><Relationship Id="rId2" Type="http://schemas.openxmlformats.org/officeDocument/2006/relationships/hyperlink" Target="http://km2000.us/mywritings/le.htm" TargetMode="External"/><Relationship Id="rId1" Type="http://schemas.openxmlformats.org/officeDocument/2006/relationships/hyperlink" Target="http://video.tudou.com/v/XMjQ2NzIxODA2NA==.html?spm=a2hzp.8253869.0.0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video.tudou.com/v/XMjQ2NjI4ODI4NA==.html?spm=a2hzp.8253869.0.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9"/>
  <sheetViews>
    <sheetView tabSelected="1" topLeftCell="A45" workbookViewId="0">
      <selection activeCell="E62" sqref="E62"/>
    </sheetView>
  </sheetViews>
  <sheetFormatPr defaultRowHeight="14.4"/>
  <cols>
    <col min="2" max="2" width="12" customWidth="1"/>
    <col min="3" max="3" width="42.109375" customWidth="1"/>
    <col min="4" max="4" width="9.33203125" customWidth="1"/>
    <col min="5" max="5" width="58.77734375" customWidth="1"/>
  </cols>
  <sheetData>
    <row r="2" spans="2:6" ht="25.8">
      <c r="C2" s="4" t="s">
        <v>53</v>
      </c>
      <c r="D2" s="3"/>
      <c r="E2" s="1" t="s">
        <v>63</v>
      </c>
      <c r="F2" s="2"/>
    </row>
    <row r="3" spans="2:6" ht="14.4" customHeight="1">
      <c r="C3" s="4"/>
      <c r="D3" s="3"/>
      <c r="E3" s="1"/>
      <c r="F3" s="2"/>
    </row>
    <row r="4" spans="2:6" ht="15.6">
      <c r="B4" s="13" t="s">
        <v>3</v>
      </c>
      <c r="C4" s="14" t="s">
        <v>11</v>
      </c>
      <c r="D4" s="13" t="s">
        <v>1</v>
      </c>
      <c r="E4" s="13" t="s">
        <v>6</v>
      </c>
    </row>
    <row r="5" spans="2:6" ht="15.6">
      <c r="B5" s="7">
        <f>DATE(2018,9,16)</f>
        <v>43359</v>
      </c>
      <c r="C5" s="8" t="s">
        <v>18</v>
      </c>
      <c r="D5" s="5" t="s">
        <v>2</v>
      </c>
      <c r="E5" s="15" t="s">
        <v>10</v>
      </c>
    </row>
    <row r="6" spans="2:6" ht="13.95">
      <c r="B6" s="6"/>
      <c r="C6" s="11"/>
      <c r="D6" s="6"/>
      <c r="E6" s="12" t="s">
        <v>22</v>
      </c>
    </row>
    <row r="7" spans="2:6" ht="14.4" customHeight="1">
      <c r="B7" s="7">
        <f>DATE(2018,9,23)</f>
        <v>43366</v>
      </c>
      <c r="C7" s="8" t="s">
        <v>0</v>
      </c>
      <c r="D7" s="5" t="s">
        <v>5</v>
      </c>
      <c r="E7" s="15" t="s">
        <v>9</v>
      </c>
    </row>
    <row r="8" spans="2:6" ht="13.95">
      <c r="B8" s="6"/>
      <c r="C8" s="11"/>
      <c r="D8" s="6"/>
      <c r="E8" s="12" t="s">
        <v>19</v>
      </c>
    </row>
    <row r="9" spans="2:6" ht="14.4" customHeight="1">
      <c r="B9" s="7">
        <f>DATE(2018,9,30)</f>
        <v>43373</v>
      </c>
      <c r="C9" s="8" t="s">
        <v>20</v>
      </c>
      <c r="D9" s="5" t="s">
        <v>4</v>
      </c>
      <c r="E9" s="15" t="s">
        <v>7</v>
      </c>
    </row>
    <row r="10" spans="2:6" ht="13.95">
      <c r="B10" s="6"/>
      <c r="C10" s="11"/>
      <c r="D10" s="6"/>
      <c r="E10" s="12" t="s">
        <v>21</v>
      </c>
    </row>
    <row r="11" spans="2:6" ht="14.4" customHeight="1">
      <c r="B11" s="7">
        <f>DATE(2018,10,7)</f>
        <v>43380</v>
      </c>
      <c r="C11" s="8" t="s">
        <v>24</v>
      </c>
      <c r="D11" s="5" t="s">
        <v>12</v>
      </c>
      <c r="E11" s="15" t="s">
        <v>8</v>
      </c>
    </row>
    <row r="12" spans="2:6" ht="13.95">
      <c r="B12" s="6"/>
      <c r="C12" s="11"/>
      <c r="D12" s="6"/>
      <c r="E12" s="16" t="s">
        <v>23</v>
      </c>
    </row>
    <row r="13" spans="2:6" ht="15.6">
      <c r="B13" s="7">
        <f>DATE(2018,10,14)</f>
        <v>43387</v>
      </c>
      <c r="C13" s="18" t="s">
        <v>62</v>
      </c>
      <c r="D13" s="17" t="s">
        <v>25</v>
      </c>
    </row>
    <row r="14" spans="2:6" ht="15.6">
      <c r="B14" s="6"/>
      <c r="C14" s="8"/>
      <c r="D14" s="6"/>
      <c r="E14" s="15" t="s">
        <v>61</v>
      </c>
    </row>
    <row r="15" spans="2:6" ht="15.6">
      <c r="B15" s="7">
        <v>43394</v>
      </c>
      <c r="C15" s="8" t="s">
        <v>54</v>
      </c>
      <c r="D15" s="5"/>
      <c r="E15" s="15"/>
    </row>
    <row r="16" spans="2:6">
      <c r="B16" s="19"/>
      <c r="C16" s="20"/>
      <c r="D16" s="19"/>
      <c r="E16" s="42" t="s">
        <v>64</v>
      </c>
    </row>
    <row r="17" spans="2:5" ht="15.6">
      <c r="B17" s="23">
        <f>DATE(2018,11,4)</f>
        <v>43408</v>
      </c>
      <c r="C17" s="24" t="s">
        <v>26</v>
      </c>
      <c r="D17" s="21"/>
      <c r="E17" s="25" t="s">
        <v>28</v>
      </c>
    </row>
    <row r="18" spans="2:5">
      <c r="B18" s="26"/>
      <c r="C18" s="26"/>
      <c r="D18" s="26"/>
      <c r="E18" s="26" t="s">
        <v>27</v>
      </c>
    </row>
    <row r="19" spans="2:5" ht="15.6">
      <c r="B19" s="29">
        <v>43415</v>
      </c>
      <c r="C19" s="30" t="s">
        <v>29</v>
      </c>
      <c r="D19" s="28"/>
      <c r="E19" s="31" t="s">
        <v>30</v>
      </c>
    </row>
    <row r="20" spans="2:5">
      <c r="B20" s="22"/>
      <c r="C20" s="22"/>
      <c r="D20" s="22"/>
      <c r="E20" s="27" t="s">
        <v>31</v>
      </c>
    </row>
    <row r="21" spans="2:5" ht="15.6">
      <c r="B21" s="33" t="s">
        <v>34</v>
      </c>
      <c r="C21" s="31" t="s">
        <v>35</v>
      </c>
      <c r="D21" s="34" t="s">
        <v>32</v>
      </c>
      <c r="E21" s="32"/>
    </row>
    <row r="22" spans="2:5">
      <c r="B22" s="22"/>
      <c r="C22" s="22"/>
      <c r="D22" s="35" t="s">
        <v>33</v>
      </c>
      <c r="E22" s="27" t="s">
        <v>48</v>
      </c>
    </row>
    <row r="23" spans="2:5" ht="15.6">
      <c r="B23" s="36" t="s">
        <v>36</v>
      </c>
      <c r="C23" s="21" t="s">
        <v>39</v>
      </c>
      <c r="D23" s="21" t="s">
        <v>38</v>
      </c>
      <c r="E23" s="21"/>
    </row>
    <row r="24" spans="2:5">
      <c r="B24" s="26"/>
      <c r="C24" s="26"/>
      <c r="D24" s="26"/>
      <c r="E24" s="45" t="s">
        <v>37</v>
      </c>
    </row>
    <row r="25" spans="2:5" hidden="1">
      <c r="B25" s="37" t="s">
        <v>66</v>
      </c>
      <c r="C25" t="s">
        <v>67</v>
      </c>
      <c r="D25" t="s">
        <v>68</v>
      </c>
      <c r="E25" t="s">
        <v>69</v>
      </c>
    </row>
    <row r="26" spans="2:5">
      <c r="B26" s="37" t="s">
        <v>45</v>
      </c>
    </row>
    <row r="27" spans="2:5">
      <c r="B27" s="37">
        <v>43436</v>
      </c>
      <c r="C27" t="s">
        <v>40</v>
      </c>
      <c r="E27" t="s">
        <v>49</v>
      </c>
    </row>
    <row r="29" spans="2:5">
      <c r="B29" s="39">
        <f>B27+7</f>
        <v>43443</v>
      </c>
      <c r="C29" s="40" t="s">
        <v>46</v>
      </c>
      <c r="D29" s="41"/>
      <c r="E29" s="41" t="s">
        <v>47</v>
      </c>
    </row>
    <row r="30" spans="2:5">
      <c r="B30" s="38"/>
      <c r="C30" s="38"/>
      <c r="D30" s="38"/>
      <c r="E30" s="38"/>
    </row>
    <row r="31" spans="2:5">
      <c r="B31" s="39">
        <f>B29+7</f>
        <v>43450</v>
      </c>
      <c r="C31" s="40" t="s">
        <v>41</v>
      </c>
      <c r="D31" s="40"/>
      <c r="E31" s="40" t="s">
        <v>60</v>
      </c>
    </row>
    <row r="32" spans="2:5">
      <c r="B32" s="40"/>
      <c r="C32" s="40"/>
      <c r="D32" s="40"/>
      <c r="E32" s="40"/>
    </row>
    <row r="33" spans="2:5">
      <c r="B33" s="39">
        <f>B31+7</f>
        <v>43457</v>
      </c>
      <c r="C33" s="40" t="s">
        <v>42</v>
      </c>
      <c r="D33" s="40"/>
      <c r="E33" s="40" t="s">
        <v>60</v>
      </c>
    </row>
    <row r="34" spans="2:5">
      <c r="B34" s="40"/>
      <c r="C34" s="40"/>
      <c r="D34" s="40"/>
      <c r="E34" s="40"/>
    </row>
    <row r="35" spans="2:5">
      <c r="B35" s="39">
        <f>B33+7</f>
        <v>43464</v>
      </c>
      <c r="C35" s="40" t="s">
        <v>43</v>
      </c>
      <c r="D35" s="40"/>
      <c r="E35" s="40" t="s">
        <v>60</v>
      </c>
    </row>
    <row r="36" spans="2:5">
      <c r="B36" s="40"/>
      <c r="C36" s="40"/>
      <c r="D36" s="40"/>
      <c r="E36" s="40"/>
    </row>
    <row r="37" spans="2:5">
      <c r="B37" s="39">
        <f>B35+7</f>
        <v>43471</v>
      </c>
      <c r="C37" s="40" t="s">
        <v>44</v>
      </c>
      <c r="D37" s="40"/>
      <c r="E37" s="40" t="s">
        <v>60</v>
      </c>
    </row>
    <row r="39" spans="2:5">
      <c r="B39" s="39">
        <f>B37+7</f>
        <v>43478</v>
      </c>
      <c r="C39" t="s">
        <v>51</v>
      </c>
      <c r="E39" t="s">
        <v>50</v>
      </c>
    </row>
    <row r="40" spans="2:5">
      <c r="B40" s="40"/>
      <c r="E40" t="s">
        <v>52</v>
      </c>
    </row>
    <row r="41" spans="2:5">
      <c r="B41" s="39">
        <f>B39+7</f>
        <v>43485</v>
      </c>
      <c r="C41" t="s">
        <v>58</v>
      </c>
      <c r="E41" s="43" t="s">
        <v>59</v>
      </c>
    </row>
    <row r="42" spans="2:5">
      <c r="B42" s="40"/>
      <c r="E42" t="s">
        <v>55</v>
      </c>
    </row>
    <row r="43" spans="2:5">
      <c r="B43" s="39">
        <f>B41+7</f>
        <v>43492</v>
      </c>
      <c r="C43" t="s">
        <v>57</v>
      </c>
      <c r="E43" s="43" t="s">
        <v>59</v>
      </c>
    </row>
    <row r="44" spans="2:5">
      <c r="B44" s="40"/>
      <c r="E44" t="s">
        <v>56</v>
      </c>
    </row>
    <row r="45" spans="2:5">
      <c r="B45" s="39">
        <f>B43+7</f>
        <v>43499</v>
      </c>
      <c r="C45" t="s">
        <v>72</v>
      </c>
    </row>
    <row r="46" spans="2:5">
      <c r="E46" t="s">
        <v>65</v>
      </c>
    </row>
    <row r="47" spans="2:5">
      <c r="B47" s="48">
        <f>B45+7</f>
        <v>43506</v>
      </c>
      <c r="C47" s="46" t="s">
        <v>71</v>
      </c>
    </row>
    <row r="48" spans="2:5">
      <c r="B48" s="49"/>
      <c r="C48" s="50"/>
      <c r="E48" t="s">
        <v>70</v>
      </c>
    </row>
    <row r="49" spans="2:5">
      <c r="B49" s="39">
        <f>B47+7</f>
        <v>43513</v>
      </c>
      <c r="C49" t="s">
        <v>73</v>
      </c>
    </row>
    <row r="50" spans="2:5">
      <c r="E50" t="s">
        <v>74</v>
      </c>
    </row>
    <row r="51" spans="2:5">
      <c r="B51" s="48">
        <f>B49+7</f>
        <v>43520</v>
      </c>
      <c r="C51" s="46" t="s">
        <v>76</v>
      </c>
    </row>
    <row r="52" spans="2:5">
      <c r="B52" s="49"/>
      <c r="C52" s="50"/>
      <c r="E52" t="s">
        <v>75</v>
      </c>
    </row>
    <row r="53" spans="2:5">
      <c r="B53" s="39">
        <f>B51+7</f>
        <v>43527</v>
      </c>
      <c r="C53" t="s">
        <v>78</v>
      </c>
    </row>
    <row r="54" spans="2:5">
      <c r="B54" s="39"/>
      <c r="C54" s="46"/>
      <c r="D54" s="46"/>
      <c r="E54" s="52" t="s">
        <v>77</v>
      </c>
    </row>
    <row r="55" spans="2:5">
      <c r="B55" s="39">
        <f>B53+7</f>
        <v>43534</v>
      </c>
      <c r="C55" s="47" t="s">
        <v>79</v>
      </c>
      <c r="D55" s="47"/>
      <c r="E55" s="44"/>
    </row>
    <row r="56" spans="2:5">
      <c r="B56" s="48"/>
      <c r="C56" s="46"/>
      <c r="D56" s="46"/>
      <c r="E56" s="52" t="s">
        <v>80</v>
      </c>
    </row>
    <row r="58" spans="2:5">
      <c r="B58" s="51"/>
      <c r="C58" s="47"/>
      <c r="D58" s="47"/>
      <c r="E58" s="44"/>
    </row>
    <row r="59" spans="2:5">
      <c r="B59" s="53"/>
      <c r="C59" s="54" t="s">
        <v>81</v>
      </c>
      <c r="D59" s="54"/>
      <c r="E59" s="55" t="s">
        <v>82</v>
      </c>
    </row>
  </sheetData>
  <phoneticPr fontId="1" type="noConversion"/>
  <hyperlinks>
    <hyperlink ref="E12" r:id="rId1"/>
    <hyperlink ref="E20" r:id="rId2"/>
    <hyperlink ref="E24" r:id="rId3"/>
    <hyperlink ref="E16" r:id="rId4"/>
  </hyperlinks>
  <pageMargins left="0.7" right="0.7" top="0.75" bottom="0.75" header="0.3" footer="0.3"/>
  <pageSetup paperSize="9" orientation="portrait" r:id="rId5"/>
  <tableParts count="2"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sqref="A1:C3"/>
    </sheetView>
  </sheetViews>
  <sheetFormatPr defaultRowHeight="14.4"/>
  <sheetData>
    <row r="1" spans="1:3">
      <c r="A1" t="s">
        <v>13</v>
      </c>
    </row>
    <row r="2" spans="1:3">
      <c r="A2" t="s">
        <v>14</v>
      </c>
      <c r="B2" t="s">
        <v>15</v>
      </c>
      <c r="C2" t="s">
        <v>16</v>
      </c>
    </row>
    <row r="3" spans="1:3">
      <c r="A3" t="s">
        <v>17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6"/>
  <sheetViews>
    <sheetView workbookViewId="0">
      <selection activeCell="B1" sqref="B1:C1048576"/>
    </sheetView>
  </sheetViews>
  <sheetFormatPr defaultRowHeight="14.4"/>
  <cols>
    <col min="2" max="2" width="12.44140625" customWidth="1"/>
    <col min="3" max="3" width="40.77734375" customWidth="1"/>
  </cols>
  <sheetData>
    <row r="3" spans="2:7" ht="15.6">
      <c r="B3" s="7">
        <f>DATE(2018,9,16)</f>
        <v>43359</v>
      </c>
      <c r="C3" s="8" t="s">
        <v>18</v>
      </c>
      <c r="D3" s="9"/>
      <c r="E3" s="9"/>
      <c r="F3" s="9"/>
      <c r="G3" s="10"/>
    </row>
    <row r="4" spans="2:7" ht="15.6">
      <c r="B4" s="7">
        <f>DATE(2018,9,23)</f>
        <v>43366</v>
      </c>
      <c r="C4" s="8" t="s">
        <v>0</v>
      </c>
      <c r="D4" s="9"/>
      <c r="E4" s="9"/>
      <c r="F4" s="9"/>
      <c r="G4" s="10"/>
    </row>
    <row r="5" spans="2:7" ht="15.6">
      <c r="B5" s="7">
        <f>DATE(2018,9,30)</f>
        <v>43373</v>
      </c>
      <c r="C5" s="8" t="s">
        <v>20</v>
      </c>
      <c r="D5" s="9"/>
      <c r="E5" s="9"/>
      <c r="F5" s="9"/>
      <c r="G5" s="10"/>
    </row>
    <row r="6" spans="2:7" ht="15.6">
      <c r="B6" s="7">
        <f>DATE(2018,10,7)</f>
        <v>43380</v>
      </c>
      <c r="C6" s="8" t="s">
        <v>24</v>
      </c>
      <c r="D6" s="9"/>
      <c r="E6" s="9"/>
      <c r="F6" s="9"/>
      <c r="G6" s="10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Franklin</cp:lastModifiedBy>
  <dcterms:created xsi:type="dcterms:W3CDTF">2018-10-13T08:45:03Z</dcterms:created>
  <dcterms:modified xsi:type="dcterms:W3CDTF">2018-12-21T10:14:22Z</dcterms:modified>
</cp:coreProperties>
</file>